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9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1" i="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20"/>
  <c r="C119"/>
  <c r="C80"/>
  <c r="D80"/>
  <c r="C79"/>
  <c r="D79"/>
  <c r="C78"/>
  <c r="D78"/>
  <c r="C77"/>
  <c r="D77"/>
  <c r="C76"/>
  <c r="D76"/>
  <c r="C75"/>
  <c r="D7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D55"/>
  <c r="C55"/>
  <c r="D54"/>
  <c r="C54"/>
  <c r="C40"/>
  <c r="D40"/>
  <c r="C41"/>
  <c r="D41"/>
  <c r="C42"/>
  <c r="D42"/>
  <c r="C43"/>
  <c r="D43"/>
  <c r="C38"/>
  <c r="D38"/>
  <c r="C39"/>
  <c r="D39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D15"/>
  <c r="C15"/>
</calcChain>
</file>

<file path=xl/sharedStrings.xml><?xml version="1.0" encoding="utf-8"?>
<sst xmlns="http://schemas.openxmlformats.org/spreadsheetml/2006/main" count="25" uniqueCount="25">
  <si>
    <t>Excel supplement for Chapter 8.2 and 8.3,</t>
  </si>
  <si>
    <t>drawing sampling distributions.</t>
  </si>
  <si>
    <t>In-Class Example: Testing a New Teaching Method.</t>
  </si>
  <si>
    <t>We said: SUPPOSE the new teaching method results in no average improvement:</t>
  </si>
  <si>
    <t>mu = 0</t>
  </si>
  <si>
    <t>and suppose we magically know that sigma=7,</t>
  </si>
  <si>
    <t>and suppose that individual scores are normally distributed,</t>
  </si>
  <si>
    <t>and suppose that individual scores are independent of each other.</t>
  </si>
  <si>
    <t>If we take a sample of size n=9, here are the two distributions:</t>
  </si>
  <si>
    <t>score</t>
  </si>
  <si>
    <t xml:space="preserve">population distribution </t>
  </si>
  <si>
    <t>sampling distribution of xbar (n=9)</t>
  </si>
  <si>
    <t>Roll-On/Roll-Off (RoRo) car-carrying ship:</t>
  </si>
  <si>
    <t>cars on a ship</t>
  </si>
  <si>
    <t>mean weight of a car (pounds)</t>
  </si>
  <si>
    <t>Std.Dev. Of car weight (pounds)</t>
  </si>
  <si>
    <t>weight</t>
  </si>
  <si>
    <t>single car</t>
  </si>
  <si>
    <t>sampling distribution of xbar (n=8000)</t>
  </si>
  <si>
    <t>Note that doing these graphs is one of the few times we use the non-cumulative version of normdist (the "false" option).</t>
  </si>
  <si>
    <t>Random guessing on a 100-question T/F test:</t>
  </si>
  <si>
    <t>questions (n)</t>
  </si>
  <si>
    <t>probability of getting any one question right (p)</t>
  </si>
  <si>
    <t>Proportion right</t>
  </si>
  <si>
    <t>Sampling distribution of phat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</si>
</sst>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Sheet1!$C$14</c:f>
              <c:strCache>
                <c:ptCount val="1"/>
                <c:pt idx="0">
                  <c:v>population distribution </c:v>
                </c:pt>
              </c:strCache>
            </c:strRef>
          </c:tx>
          <c:marker>
            <c:symbol val="none"/>
          </c:marker>
          <c:xVal>
            <c:numRef>
              <c:f>Sheet1!$B$15:$B$43</c:f>
              <c:numCache>
                <c:formatCode>General</c:formatCode>
                <c:ptCount val="29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</c:numCache>
            </c:numRef>
          </c:xVal>
          <c:yVal>
            <c:numRef>
              <c:f>Sheet1!$C$15:$C$43</c:f>
              <c:numCache>
                <c:formatCode>General</c:formatCode>
                <c:ptCount val="29"/>
                <c:pt idx="0">
                  <c:v>7.7129952161697221E-3</c:v>
                </c:pt>
                <c:pt idx="1">
                  <c:v>1.0159576932727635E-2</c:v>
                </c:pt>
                <c:pt idx="2">
                  <c:v>1.3111881994872572E-2</c:v>
                </c:pt>
                <c:pt idx="3">
                  <c:v>1.6580258143722392E-2</c:v>
                </c:pt>
                <c:pt idx="4">
                  <c:v>2.054255182126689E-2</c:v>
                </c:pt>
                <c:pt idx="5">
                  <c:v>2.4937582040200017E-2</c:v>
                </c:pt>
                <c:pt idx="6">
                  <c:v>2.9661365445028641E-2</c:v>
                </c:pt>
                <c:pt idx="7">
                  <c:v>3.4567246359877617E-2</c:v>
                </c:pt>
                <c:pt idx="8">
                  <c:v>3.9470740790642958E-2</c:v>
                </c:pt>
                <c:pt idx="9">
                  <c:v>4.4159344402723767E-2</c:v>
                </c:pt>
                <c:pt idx="10">
                  <c:v>4.8406847965255358E-2</c:v>
                </c:pt>
                <c:pt idx="11">
                  <c:v>5.1990960245069086E-2</c:v>
                </c:pt>
                <c:pt idx="12">
                  <c:v>5.4712394277744589E-2</c:v>
                </c:pt>
                <c:pt idx="13">
                  <c:v>5.6413162847180134E-2</c:v>
                </c:pt>
                <c:pt idx="14">
                  <c:v>5.6991754343061807E-2</c:v>
                </c:pt>
                <c:pt idx="15">
                  <c:v>5.6413162847180134E-2</c:v>
                </c:pt>
                <c:pt idx="16">
                  <c:v>5.4712394277744589E-2</c:v>
                </c:pt>
                <c:pt idx="17">
                  <c:v>5.1990960245069086E-2</c:v>
                </c:pt>
                <c:pt idx="18">
                  <c:v>4.8406847965255358E-2</c:v>
                </c:pt>
                <c:pt idx="19">
                  <c:v>4.4159344402723767E-2</c:v>
                </c:pt>
                <c:pt idx="20">
                  <c:v>3.9470740790642958E-2</c:v>
                </c:pt>
                <c:pt idx="21">
                  <c:v>3.4567246359877617E-2</c:v>
                </c:pt>
                <c:pt idx="22">
                  <c:v>2.9661365445028641E-2</c:v>
                </c:pt>
                <c:pt idx="23">
                  <c:v>2.4937582040200017E-2</c:v>
                </c:pt>
                <c:pt idx="24">
                  <c:v>2.054255182126689E-2</c:v>
                </c:pt>
                <c:pt idx="25">
                  <c:v>1.6580258143722392E-2</c:v>
                </c:pt>
                <c:pt idx="26">
                  <c:v>1.3111881994872572E-2</c:v>
                </c:pt>
                <c:pt idx="27">
                  <c:v>1.0159576932727635E-2</c:v>
                </c:pt>
                <c:pt idx="28">
                  <c:v>7.7129952161697221E-3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Sheet1!$D$14</c:f>
              <c:strCache>
                <c:ptCount val="1"/>
                <c:pt idx="0">
                  <c:v>sampling distribution of xbar (n=9)</c:v>
                </c:pt>
              </c:strCache>
            </c:strRef>
          </c:tx>
          <c:marker>
            <c:symbol val="none"/>
          </c:marker>
          <c:xVal>
            <c:numRef>
              <c:f>Sheet1!$B$15:$B$43</c:f>
              <c:numCache>
                <c:formatCode>General</c:formatCode>
                <c:ptCount val="29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</c:numCache>
            </c:numRef>
          </c:xVal>
          <c:yVal>
            <c:numRef>
              <c:f>Sheet1!$D$15:$D$43</c:f>
              <c:numCache>
                <c:formatCode>General</c:formatCode>
                <c:ptCount val="29"/>
                <c:pt idx="0">
                  <c:v>2.6039497927814167E-9</c:v>
                </c:pt>
                <c:pt idx="1">
                  <c:v>3.1081763982707092E-8</c:v>
                </c:pt>
                <c:pt idx="2">
                  <c:v>3.0875239575306228E-7</c:v>
                </c:pt>
                <c:pt idx="3">
                  <c:v>2.5523876806188551E-6</c:v>
                </c:pt>
                <c:pt idx="4">
                  <c:v>1.7559597999617526E-5</c:v>
                </c:pt>
                <c:pt idx="5">
                  <c:v>1.0053426897152448E-4</c:v>
                </c:pt>
                <c:pt idx="6">
                  <c:v>4.7901079992079067E-4</c:v>
                </c:pt>
                <c:pt idx="7">
                  <c:v>1.8993636051162902E-3</c:v>
                </c:pt>
                <c:pt idx="8">
                  <c:v>6.2676183651137248E-3</c:v>
                </c:pt>
                <c:pt idx="9">
                  <c:v>1.7211891617529913E-2</c:v>
                </c:pt>
                <c:pt idx="10">
                  <c:v>3.933564598461773E-2</c:v>
                </c:pt>
                <c:pt idx="11">
                  <c:v>7.4812746120600071E-2</c:v>
                </c:pt>
                <c:pt idx="12">
                  <c:v>0.11841222237192887</c:v>
                </c:pt>
                <c:pt idx="13">
                  <c:v>0.15597288073520721</c:v>
                </c:pt>
                <c:pt idx="14">
                  <c:v>0.17097526302918542</c:v>
                </c:pt>
                <c:pt idx="15">
                  <c:v>0.15597288073520721</c:v>
                </c:pt>
                <c:pt idx="16">
                  <c:v>0.11841222237192887</c:v>
                </c:pt>
                <c:pt idx="17">
                  <c:v>7.4812746120600071E-2</c:v>
                </c:pt>
                <c:pt idx="18">
                  <c:v>3.933564598461773E-2</c:v>
                </c:pt>
                <c:pt idx="19">
                  <c:v>1.7211891617529913E-2</c:v>
                </c:pt>
                <c:pt idx="20">
                  <c:v>6.2676183651137248E-3</c:v>
                </c:pt>
                <c:pt idx="21">
                  <c:v>1.8993636051162902E-3</c:v>
                </c:pt>
                <c:pt idx="22">
                  <c:v>4.7901079992079067E-4</c:v>
                </c:pt>
                <c:pt idx="23">
                  <c:v>1.0053426897152448E-4</c:v>
                </c:pt>
                <c:pt idx="24">
                  <c:v>1.7559597999617526E-5</c:v>
                </c:pt>
                <c:pt idx="25">
                  <c:v>2.5523876806188551E-6</c:v>
                </c:pt>
                <c:pt idx="26">
                  <c:v>3.0875239575306228E-7</c:v>
                </c:pt>
                <c:pt idx="27">
                  <c:v>3.1081763982707092E-8</c:v>
                </c:pt>
                <c:pt idx="28">
                  <c:v>2.6039497927814167E-9</c:v>
                </c:pt>
              </c:numCache>
            </c:numRef>
          </c:yVal>
          <c:smooth val="1"/>
        </c:ser>
        <c:axId val="142540800"/>
        <c:axId val="142457088"/>
      </c:scatterChart>
      <c:valAx>
        <c:axId val="142540800"/>
        <c:scaling>
          <c:orientation val="minMax"/>
          <c:max val="15"/>
          <c:min val="-1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improvement score</a:t>
                </a:r>
              </a:p>
            </c:rich>
          </c:tx>
          <c:layout/>
        </c:title>
        <c:numFmt formatCode="General" sourceLinked="1"/>
        <c:minorTickMark val="in"/>
        <c:tickLblPos val="nextTo"/>
        <c:crossAx val="142457088"/>
        <c:crosses val="autoZero"/>
        <c:crossBetween val="midCat"/>
        <c:majorUnit val="5"/>
        <c:minorUnit val="1"/>
      </c:valAx>
      <c:valAx>
        <c:axId val="142457088"/>
        <c:scaling>
          <c:orientation val="minMax"/>
          <c:max val="0.18000000000000002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density function</a:t>
                </a:r>
              </a:p>
            </c:rich>
          </c:tx>
          <c:layout/>
        </c:title>
        <c:numFmt formatCode="General" sourceLinked="1"/>
        <c:tickLblPos val="nextTo"/>
        <c:crossAx val="1425408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Sheet1!$C$53</c:f>
              <c:strCache>
                <c:ptCount val="1"/>
                <c:pt idx="0">
                  <c:v>single car</c:v>
                </c:pt>
              </c:strCache>
            </c:strRef>
          </c:tx>
          <c:spPr>
            <a:ln w="3175"/>
          </c:spPr>
          <c:marker>
            <c:symbol val="none"/>
          </c:marker>
          <c:xVal>
            <c:numRef>
              <c:f>Sheet1!$B$54:$B$80</c:f>
              <c:numCache>
                <c:formatCode>General</c:formatCode>
                <c:ptCount val="27"/>
                <c:pt idx="0">
                  <c:v>1500</c:v>
                </c:pt>
                <c:pt idx="1">
                  <c:v>1600</c:v>
                </c:pt>
                <c:pt idx="2">
                  <c:v>1700</c:v>
                </c:pt>
                <c:pt idx="3">
                  <c:v>1800</c:v>
                </c:pt>
                <c:pt idx="4">
                  <c:v>1900</c:v>
                </c:pt>
                <c:pt idx="5">
                  <c:v>1980</c:v>
                </c:pt>
                <c:pt idx="6">
                  <c:v>1986</c:v>
                </c:pt>
                <c:pt idx="7">
                  <c:v>1988</c:v>
                </c:pt>
                <c:pt idx="8">
                  <c:v>1990</c:v>
                </c:pt>
                <c:pt idx="9">
                  <c:v>1992</c:v>
                </c:pt>
                <c:pt idx="10">
                  <c:v>1994</c:v>
                </c:pt>
                <c:pt idx="11">
                  <c:v>1996</c:v>
                </c:pt>
                <c:pt idx="12">
                  <c:v>1998</c:v>
                </c:pt>
                <c:pt idx="13">
                  <c:v>2000</c:v>
                </c:pt>
                <c:pt idx="14">
                  <c:v>2002</c:v>
                </c:pt>
                <c:pt idx="15">
                  <c:v>2004</c:v>
                </c:pt>
                <c:pt idx="16">
                  <c:v>2006</c:v>
                </c:pt>
                <c:pt idx="17">
                  <c:v>2008</c:v>
                </c:pt>
                <c:pt idx="18">
                  <c:v>2010</c:v>
                </c:pt>
                <c:pt idx="19">
                  <c:v>2012</c:v>
                </c:pt>
                <c:pt idx="20">
                  <c:v>2014</c:v>
                </c:pt>
                <c:pt idx="21">
                  <c:v>2020</c:v>
                </c:pt>
                <c:pt idx="22">
                  <c:v>2100</c:v>
                </c:pt>
                <c:pt idx="23">
                  <c:v>2200</c:v>
                </c:pt>
                <c:pt idx="24">
                  <c:v>2300</c:v>
                </c:pt>
                <c:pt idx="25">
                  <c:v>2400</c:v>
                </c:pt>
                <c:pt idx="26">
                  <c:v>2500</c:v>
                </c:pt>
              </c:numCache>
            </c:numRef>
          </c:xVal>
          <c:yVal>
            <c:numRef>
              <c:f>Sheet1!$C$54:$C$80</c:f>
              <c:numCache>
                <c:formatCode>General</c:formatCode>
                <c:ptCount val="27"/>
                <c:pt idx="0">
                  <c:v>4.8394144903828669E-4</c:v>
                </c:pt>
                <c:pt idx="1">
                  <c:v>5.7938310552296541E-4</c:v>
                </c:pt>
                <c:pt idx="2">
                  <c:v>6.664492057835992E-4</c:v>
                </c:pt>
                <c:pt idx="3">
                  <c:v>7.3654028060664647E-4</c:v>
                </c:pt>
                <c:pt idx="4">
                  <c:v>7.8208538795091159E-4</c:v>
                </c:pt>
                <c:pt idx="5">
                  <c:v>7.9724650840920996E-4</c:v>
                </c:pt>
                <c:pt idx="6">
                  <c:v>7.9757185135008771E-4</c:v>
                </c:pt>
                <c:pt idx="7">
                  <c:v>7.9765480313604613E-4</c:v>
                </c:pt>
                <c:pt idx="8">
                  <c:v>7.9772499984733208E-4</c:v>
                </c:pt>
                <c:pt idx="9">
                  <c:v>7.9778243811507398E-4</c:v>
                </c:pt>
                <c:pt idx="10">
                  <c:v>7.9782711518255477E-4</c:v>
                </c:pt>
                <c:pt idx="11">
                  <c:v>7.9785902890543213E-4</c:v>
                </c:pt>
                <c:pt idx="12">
                  <c:v>7.9787817775191108E-4</c:v>
                </c:pt>
                <c:pt idx="13">
                  <c:v>7.9788456080286531E-4</c:v>
                </c:pt>
                <c:pt idx="14">
                  <c:v>7.9787817775191108E-4</c:v>
                </c:pt>
                <c:pt idx="15">
                  <c:v>7.9785902890543213E-4</c:v>
                </c:pt>
                <c:pt idx="16">
                  <c:v>7.9782711518255477E-4</c:v>
                </c:pt>
                <c:pt idx="17">
                  <c:v>7.9778243811507398E-4</c:v>
                </c:pt>
                <c:pt idx="18">
                  <c:v>7.9772499984733208E-4</c:v>
                </c:pt>
                <c:pt idx="19">
                  <c:v>7.9765480313604613E-4</c:v>
                </c:pt>
                <c:pt idx="20">
                  <c:v>7.9757185135008771E-4</c:v>
                </c:pt>
                <c:pt idx="21">
                  <c:v>7.9724650840920996E-4</c:v>
                </c:pt>
                <c:pt idx="22">
                  <c:v>7.8208538795091159E-4</c:v>
                </c:pt>
                <c:pt idx="23">
                  <c:v>7.3654028060664647E-4</c:v>
                </c:pt>
                <c:pt idx="24">
                  <c:v>6.664492057835992E-4</c:v>
                </c:pt>
                <c:pt idx="25">
                  <c:v>5.7938310552296541E-4</c:v>
                </c:pt>
                <c:pt idx="26">
                  <c:v>4.8394144903828669E-4</c:v>
                </c:pt>
              </c:numCache>
            </c:numRef>
          </c:yVal>
        </c:ser>
        <c:ser>
          <c:idx val="1"/>
          <c:order val="1"/>
          <c:tx>
            <c:strRef>
              <c:f>Sheet1!$D$53</c:f>
              <c:strCache>
                <c:ptCount val="1"/>
                <c:pt idx="0">
                  <c:v>sampling distribution of xbar (n=8000)</c:v>
                </c:pt>
              </c:strCache>
            </c:strRef>
          </c:tx>
          <c:spPr>
            <a:ln w="3175"/>
          </c:spPr>
          <c:marker>
            <c:symbol val="none"/>
          </c:marker>
          <c:xVal>
            <c:numRef>
              <c:f>Sheet1!$B$54:$B$80</c:f>
              <c:numCache>
                <c:formatCode>General</c:formatCode>
                <c:ptCount val="27"/>
                <c:pt idx="0">
                  <c:v>1500</c:v>
                </c:pt>
                <c:pt idx="1">
                  <c:v>1600</c:v>
                </c:pt>
                <c:pt idx="2">
                  <c:v>1700</c:v>
                </c:pt>
                <c:pt idx="3">
                  <c:v>1800</c:v>
                </c:pt>
                <c:pt idx="4">
                  <c:v>1900</c:v>
                </c:pt>
                <c:pt idx="5">
                  <c:v>1980</c:v>
                </c:pt>
                <c:pt idx="6">
                  <c:v>1986</c:v>
                </c:pt>
                <c:pt idx="7">
                  <c:v>1988</c:v>
                </c:pt>
                <c:pt idx="8">
                  <c:v>1990</c:v>
                </c:pt>
                <c:pt idx="9">
                  <c:v>1992</c:v>
                </c:pt>
                <c:pt idx="10">
                  <c:v>1994</c:v>
                </c:pt>
                <c:pt idx="11">
                  <c:v>1996</c:v>
                </c:pt>
                <c:pt idx="12">
                  <c:v>1998</c:v>
                </c:pt>
                <c:pt idx="13">
                  <c:v>2000</c:v>
                </c:pt>
                <c:pt idx="14">
                  <c:v>2002</c:v>
                </c:pt>
                <c:pt idx="15">
                  <c:v>2004</c:v>
                </c:pt>
                <c:pt idx="16">
                  <c:v>2006</c:v>
                </c:pt>
                <c:pt idx="17">
                  <c:v>2008</c:v>
                </c:pt>
                <c:pt idx="18">
                  <c:v>2010</c:v>
                </c:pt>
                <c:pt idx="19">
                  <c:v>2012</c:v>
                </c:pt>
                <c:pt idx="20">
                  <c:v>2014</c:v>
                </c:pt>
                <c:pt idx="21">
                  <c:v>2020</c:v>
                </c:pt>
                <c:pt idx="22">
                  <c:v>2100</c:v>
                </c:pt>
                <c:pt idx="23">
                  <c:v>2200</c:v>
                </c:pt>
                <c:pt idx="24">
                  <c:v>2300</c:v>
                </c:pt>
                <c:pt idx="25">
                  <c:v>2400</c:v>
                </c:pt>
                <c:pt idx="26">
                  <c:v>2500</c:v>
                </c:pt>
              </c:numCache>
            </c:numRef>
          </c:xVal>
          <c:yVal>
            <c:numRef>
              <c:f>Sheet1!$D$54:$D$80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8.0355690415521597E-280</c:v>
                </c:pt>
                <c:pt idx="4">
                  <c:v>2.3247055393609466E-71</c:v>
                </c:pt>
                <c:pt idx="5">
                  <c:v>1.1857697605754602E-4</c:v>
                </c:pt>
                <c:pt idx="6">
                  <c:v>3.1012555874105042E-3</c:v>
                </c:pt>
                <c:pt idx="7">
                  <c:v>7.1264061258941771E-3</c:v>
                </c:pt>
                <c:pt idx="8">
                  <c:v>1.4408337868861462E-2</c:v>
                </c:pt>
                <c:pt idx="9">
                  <c:v>2.5631115372931293E-2</c:v>
                </c:pt>
                <c:pt idx="10">
                  <c:v>4.0117275727549528E-2</c:v>
                </c:pt>
                <c:pt idx="11">
                  <c:v>5.5246614233929445E-2</c:v>
                </c:pt>
                <c:pt idx="12">
                  <c:v>6.6940693629385734E-2</c:v>
                </c:pt>
                <c:pt idx="13">
                  <c:v>7.1364964646110848E-2</c:v>
                </c:pt>
                <c:pt idx="14">
                  <c:v>6.6940693629385734E-2</c:v>
                </c:pt>
                <c:pt idx="15">
                  <c:v>5.5246614233929445E-2</c:v>
                </c:pt>
                <c:pt idx="16">
                  <c:v>4.0117275727549528E-2</c:v>
                </c:pt>
                <c:pt idx="17">
                  <c:v>2.5631115372931293E-2</c:v>
                </c:pt>
                <c:pt idx="18">
                  <c:v>1.4408337868861462E-2</c:v>
                </c:pt>
                <c:pt idx="19">
                  <c:v>7.1264061258941771E-3</c:v>
                </c:pt>
                <c:pt idx="20">
                  <c:v>3.1012555874105042E-3</c:v>
                </c:pt>
                <c:pt idx="21">
                  <c:v>1.1857697605754602E-4</c:v>
                </c:pt>
                <c:pt idx="22">
                  <c:v>2.3247055393609466E-71</c:v>
                </c:pt>
                <c:pt idx="23">
                  <c:v>8.0355690415521597E-280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</c:ser>
        <c:axId val="42261120"/>
        <c:axId val="42258816"/>
      </c:scatterChart>
      <c:valAx>
        <c:axId val="42261120"/>
        <c:scaling>
          <c:orientation val="minMax"/>
          <c:max val="2500"/>
          <c:min val="15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weight (pounds)</a:t>
                </a:r>
              </a:p>
            </c:rich>
          </c:tx>
          <c:layout/>
        </c:title>
        <c:numFmt formatCode="General" sourceLinked="1"/>
        <c:minorTickMark val="in"/>
        <c:tickLblPos val="nextTo"/>
        <c:crossAx val="42258816"/>
        <c:crosses val="autoZero"/>
        <c:crossBetween val="midCat"/>
        <c:majorUnit val="100"/>
        <c:minorUnit val="20"/>
      </c:valAx>
      <c:valAx>
        <c:axId val="422588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density</a:t>
                </a:r>
              </a:p>
            </c:rich>
          </c:tx>
          <c:layout/>
        </c:title>
        <c:numFmt formatCode="General" sourceLinked="1"/>
        <c:tickLblPos val="nextTo"/>
        <c:crossAx val="422611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Sheet1!$C$118</c:f>
              <c:strCache>
                <c:ptCount val="1"/>
                <c:pt idx="0">
                  <c:v>Sampling distribution of phat</c:v>
                </c:pt>
              </c:strCache>
            </c:strRef>
          </c:tx>
          <c:marker>
            <c:symbol val="none"/>
          </c:marker>
          <c:xVal>
            <c:numRef>
              <c:f>Sheet1!$B$119:$B$169</c:f>
              <c:numCache>
                <c:formatCode>General</c:formatCode>
                <c:ptCount val="5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</c:numCache>
            </c:numRef>
          </c:xVal>
          <c:yVal>
            <c:numRef>
              <c:f>Sheet1!$C$119:$C$169</c:f>
              <c:numCache>
                <c:formatCode>General</c:formatCode>
                <c:ptCount val="51"/>
                <c:pt idx="0">
                  <c:v>1.5389197253412944E-21</c:v>
                </c:pt>
                <c:pt idx="1">
                  <c:v>7.7562238634939764E-20</c:v>
                </c:pt>
                <c:pt idx="2">
                  <c:v>3.3311760647598568E-18</c:v>
                </c:pt>
                <c:pt idx="3">
                  <c:v>1.2191516259125008E-16</c:v>
                </c:pt>
                <c:pt idx="4">
                  <c:v>3.8021630758159808E-15</c:v>
                </c:pt>
                <c:pt idx="5">
                  <c:v>1.0104542167073784E-13</c:v>
                </c:pt>
                <c:pt idx="6">
                  <c:v>2.2883129803602815E-12</c:v>
                </c:pt>
                <c:pt idx="7">
                  <c:v>4.415979926274309E-11</c:v>
                </c:pt>
                <c:pt idx="8">
                  <c:v>7.261923003583651E-10</c:v>
                </c:pt>
                <c:pt idx="9">
                  <c:v>1.0176280563290148E-8</c:v>
                </c:pt>
                <c:pt idx="10">
                  <c:v>1.2151765699646612E-7</c:v>
                </c:pt>
                <c:pt idx="11">
                  <c:v>1.2365241000331691E-6</c:v>
                </c:pt>
                <c:pt idx="12">
                  <c:v>1.0722070689395245E-5</c:v>
                </c:pt>
                <c:pt idx="13">
                  <c:v>7.9225981820641648E-5</c:v>
                </c:pt>
                <c:pt idx="14">
                  <c:v>4.9884942580107321E-4</c:v>
                </c:pt>
                <c:pt idx="15">
                  <c:v>2.6766045152977068E-3</c:v>
                </c:pt>
                <c:pt idx="16">
                  <c:v>1.2238038602275458E-2</c:v>
                </c:pt>
                <c:pt idx="17">
                  <c:v>4.7681764029296962E-2</c:v>
                </c:pt>
                <c:pt idx="18">
                  <c:v>0.15830903165959925</c:v>
                </c:pt>
                <c:pt idx="19">
                  <c:v>0.44789060589685808</c:v>
                </c:pt>
                <c:pt idx="20">
                  <c:v>1.0798193302637622</c:v>
                </c:pt>
                <c:pt idx="21">
                  <c:v>2.2184166935891105</c:v>
                </c:pt>
                <c:pt idx="22">
                  <c:v>3.883721099664259</c:v>
                </c:pt>
                <c:pt idx="23">
                  <c:v>5.7938310552296564</c:v>
                </c:pt>
                <c:pt idx="24">
                  <c:v>7.3654028060664638</c:v>
                </c:pt>
                <c:pt idx="25">
                  <c:v>7.9788456080286529</c:v>
                </c:pt>
                <c:pt idx="26">
                  <c:v>7.3654028060664638</c:v>
                </c:pt>
                <c:pt idx="27">
                  <c:v>5.793831055229651</c:v>
                </c:pt>
                <c:pt idx="28">
                  <c:v>3.8837210996642537</c:v>
                </c:pt>
                <c:pt idx="29">
                  <c:v>2.2184166935891145</c:v>
                </c:pt>
                <c:pt idx="30">
                  <c:v>1.0798193302637622</c:v>
                </c:pt>
                <c:pt idx="31">
                  <c:v>0.44789060589685808</c:v>
                </c:pt>
                <c:pt idx="32">
                  <c:v>0.15830903165959925</c:v>
                </c:pt>
                <c:pt idx="33">
                  <c:v>4.7681764029296796E-2</c:v>
                </c:pt>
                <c:pt idx="34">
                  <c:v>1.2238038602275415E-2</c:v>
                </c:pt>
                <c:pt idx="35">
                  <c:v>2.6766045152977211E-3</c:v>
                </c:pt>
                <c:pt idx="36">
                  <c:v>4.9884942580107321E-4</c:v>
                </c:pt>
                <c:pt idx="37">
                  <c:v>7.9225981820641648E-5</c:v>
                </c:pt>
                <c:pt idx="38">
                  <c:v>1.0722070689395245E-5</c:v>
                </c:pt>
                <c:pt idx="39">
                  <c:v>1.2365241000331691E-6</c:v>
                </c:pt>
                <c:pt idx="40">
                  <c:v>1.2151765699646569E-7</c:v>
                </c:pt>
                <c:pt idx="41">
                  <c:v>1.0176280563290219E-8</c:v>
                </c:pt>
                <c:pt idx="42">
                  <c:v>7.261923003583651E-10</c:v>
                </c:pt>
                <c:pt idx="43">
                  <c:v>4.415979926274309E-11</c:v>
                </c:pt>
                <c:pt idx="44">
                  <c:v>2.2883129803602815E-12</c:v>
                </c:pt>
                <c:pt idx="45">
                  <c:v>1.0104542167073784E-13</c:v>
                </c:pt>
                <c:pt idx="46">
                  <c:v>3.8021630758159264E-15</c:v>
                </c:pt>
                <c:pt idx="47">
                  <c:v>1.2191516259125094E-16</c:v>
                </c:pt>
                <c:pt idx="48">
                  <c:v>3.3311760647598811E-18</c:v>
                </c:pt>
                <c:pt idx="49">
                  <c:v>7.7562238634939764E-20</c:v>
                </c:pt>
                <c:pt idx="50">
                  <c:v>1.5389197253412944E-21</c:v>
                </c:pt>
              </c:numCache>
            </c:numRef>
          </c:yVal>
          <c:smooth val="1"/>
        </c:ser>
        <c:axId val="44245376"/>
        <c:axId val="44239488"/>
      </c:scatterChart>
      <c:valAx>
        <c:axId val="44245376"/>
        <c:scaling>
          <c:orientation val="minMax"/>
          <c:max val="1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Proportion correct</a:t>
                </a:r>
              </a:p>
            </c:rich>
          </c:tx>
          <c:layout/>
        </c:title>
        <c:numFmt formatCode="General" sourceLinked="1"/>
        <c:minorTickMark val="in"/>
        <c:tickLblPos val="nextTo"/>
        <c:crossAx val="44239488"/>
        <c:crosses val="autoZero"/>
        <c:crossBetween val="midCat"/>
        <c:majorUnit val="0.1"/>
        <c:minorUnit val="2.0000000000000004E-2"/>
      </c:valAx>
      <c:valAx>
        <c:axId val="44239488"/>
        <c:scaling>
          <c:orientation val="minMax"/>
          <c:max val="9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density</a:t>
                </a:r>
              </a:p>
            </c:rich>
          </c:tx>
          <c:layout/>
        </c:title>
        <c:numFmt formatCode="General" sourceLinked="1"/>
        <c:tickLblPos val="nextTo"/>
        <c:crossAx val="442453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14</xdr:row>
      <xdr:rowOff>0</xdr:rowOff>
    </xdr:from>
    <xdr:to>
      <xdr:col>12</xdr:col>
      <xdr:colOff>495300</xdr:colOff>
      <xdr:row>28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371475</xdr:colOff>
      <xdr:row>28</xdr:row>
      <xdr:rowOff>123825</xdr:rowOff>
    </xdr:from>
    <xdr:to>
      <xdr:col>12</xdr:col>
      <xdr:colOff>571500</xdr:colOff>
      <xdr:row>43</xdr:row>
      <xdr:rowOff>95250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09975" y="5457825"/>
          <a:ext cx="4467225" cy="28289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285749</xdr:colOff>
      <xdr:row>50</xdr:row>
      <xdr:rowOff>161925</xdr:rowOff>
    </xdr:from>
    <xdr:to>
      <xdr:col>18</xdr:col>
      <xdr:colOff>600074</xdr:colOff>
      <xdr:row>80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0</xdr:colOff>
      <xdr:row>81</xdr:row>
      <xdr:rowOff>0</xdr:rowOff>
    </xdr:from>
    <xdr:to>
      <xdr:col>18</xdr:col>
      <xdr:colOff>342900</xdr:colOff>
      <xdr:row>111</xdr:row>
      <xdr:rowOff>9525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48100" y="15430500"/>
          <a:ext cx="7658100" cy="57245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66675</xdr:colOff>
      <xdr:row>117</xdr:row>
      <xdr:rowOff>38100</xdr:rowOff>
    </xdr:from>
    <xdr:to>
      <xdr:col>12</xdr:col>
      <xdr:colOff>371475</xdr:colOff>
      <xdr:row>131</xdr:row>
      <xdr:rowOff>114300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0</xdr:colOff>
      <xdr:row>132</xdr:row>
      <xdr:rowOff>0</xdr:rowOff>
    </xdr:from>
    <xdr:to>
      <xdr:col>12</xdr:col>
      <xdr:colOff>347382</xdr:colOff>
      <xdr:row>146</xdr:row>
      <xdr:rowOff>152400</xdr:rowOff>
    </xdr:to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06588" y="25146000"/>
          <a:ext cx="4583206" cy="2819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9"/>
  <sheetViews>
    <sheetView tabSelected="1" zoomScale="85" zoomScaleNormal="85" workbookViewId="0">
      <selection activeCell="F3" sqref="F3"/>
    </sheetView>
  </sheetViews>
  <sheetFormatPr defaultRowHeight="15"/>
  <cols>
    <col min="3" max="4" width="12" bestFit="1" customWidth="1"/>
  </cols>
  <sheetData>
    <row r="1" spans="1:9">
      <c r="A1" t="s">
        <v>0</v>
      </c>
    </row>
    <row r="2" spans="1:9">
      <c r="A2" t="s">
        <v>1</v>
      </c>
    </row>
    <row r="5" spans="1:9">
      <c r="A5" t="s">
        <v>2</v>
      </c>
    </row>
    <row r="7" spans="1:9">
      <c r="A7" t="s">
        <v>3</v>
      </c>
    </row>
    <row r="8" spans="1:9">
      <c r="B8" t="s">
        <v>4</v>
      </c>
    </row>
    <row r="9" spans="1:9">
      <c r="B9" t="s">
        <v>5</v>
      </c>
    </row>
    <row r="10" spans="1:9">
      <c r="B10" t="s">
        <v>6</v>
      </c>
    </row>
    <row r="11" spans="1:9">
      <c r="B11" t="s">
        <v>7</v>
      </c>
    </row>
    <row r="13" spans="1:9">
      <c r="B13" t="s">
        <v>8</v>
      </c>
      <c r="I13" t="s">
        <v>19</v>
      </c>
    </row>
    <row r="14" spans="1:9">
      <c r="B14" t="s">
        <v>9</v>
      </c>
      <c r="C14" t="s">
        <v>10</v>
      </c>
      <c r="D14" t="s">
        <v>11</v>
      </c>
    </row>
    <row r="15" spans="1:9">
      <c r="B15">
        <v>-14</v>
      </c>
      <c r="C15">
        <f>NORMDIST(B15,0,7,FALSE)</f>
        <v>7.7129952161697221E-3</v>
      </c>
      <c r="D15">
        <f>NORMDIST(B15,0,7/SQRT(9),FALSE)</f>
        <v>2.6039497927814167E-9</v>
      </c>
    </row>
    <row r="16" spans="1:9">
      <c r="B16">
        <v>-13</v>
      </c>
      <c r="C16">
        <f t="shared" ref="C16:C43" si="0">NORMDIST(B16,0,7,FALSE)</f>
        <v>1.0159576932727635E-2</v>
      </c>
      <c r="D16">
        <f t="shared" ref="D16:D37" si="1">NORMDIST(B16,0,7/SQRT(9),FALSE)</f>
        <v>3.1081763982707092E-8</v>
      </c>
    </row>
    <row r="17" spans="2:4">
      <c r="B17">
        <v>-12</v>
      </c>
      <c r="C17">
        <f t="shared" si="0"/>
        <v>1.3111881994872572E-2</v>
      </c>
      <c r="D17">
        <f t="shared" si="1"/>
        <v>3.0875239575306228E-7</v>
      </c>
    </row>
    <row r="18" spans="2:4">
      <c r="B18">
        <v>-11</v>
      </c>
      <c r="C18">
        <f t="shared" si="0"/>
        <v>1.6580258143722392E-2</v>
      </c>
      <c r="D18">
        <f t="shared" si="1"/>
        <v>2.5523876806188551E-6</v>
      </c>
    </row>
    <row r="19" spans="2:4">
      <c r="B19">
        <v>-10</v>
      </c>
      <c r="C19">
        <f t="shared" si="0"/>
        <v>2.054255182126689E-2</v>
      </c>
      <c r="D19">
        <f t="shared" si="1"/>
        <v>1.7559597999617526E-5</v>
      </c>
    </row>
    <row r="20" spans="2:4">
      <c r="B20">
        <v>-9</v>
      </c>
      <c r="C20">
        <f t="shared" si="0"/>
        <v>2.4937582040200017E-2</v>
      </c>
      <c r="D20">
        <f t="shared" si="1"/>
        <v>1.0053426897152448E-4</v>
      </c>
    </row>
    <row r="21" spans="2:4">
      <c r="B21">
        <v>-8</v>
      </c>
      <c r="C21">
        <f t="shared" si="0"/>
        <v>2.9661365445028641E-2</v>
      </c>
      <c r="D21">
        <f t="shared" si="1"/>
        <v>4.7901079992079067E-4</v>
      </c>
    </row>
    <row r="22" spans="2:4">
      <c r="B22">
        <v>-7</v>
      </c>
      <c r="C22">
        <f t="shared" si="0"/>
        <v>3.4567246359877617E-2</v>
      </c>
      <c r="D22">
        <f t="shared" si="1"/>
        <v>1.8993636051162902E-3</v>
      </c>
    </row>
    <row r="23" spans="2:4">
      <c r="B23">
        <v>-6</v>
      </c>
      <c r="C23">
        <f t="shared" si="0"/>
        <v>3.9470740790642958E-2</v>
      </c>
      <c r="D23">
        <f t="shared" si="1"/>
        <v>6.2676183651137248E-3</v>
      </c>
    </row>
    <row r="24" spans="2:4">
      <c r="B24">
        <v>-5</v>
      </c>
      <c r="C24">
        <f t="shared" si="0"/>
        <v>4.4159344402723767E-2</v>
      </c>
      <c r="D24">
        <f t="shared" si="1"/>
        <v>1.7211891617529913E-2</v>
      </c>
    </row>
    <row r="25" spans="2:4">
      <c r="B25">
        <v>-4</v>
      </c>
      <c r="C25">
        <f t="shared" si="0"/>
        <v>4.8406847965255358E-2</v>
      </c>
      <c r="D25">
        <f t="shared" si="1"/>
        <v>3.933564598461773E-2</v>
      </c>
    </row>
    <row r="26" spans="2:4">
      <c r="B26">
        <v>-3</v>
      </c>
      <c r="C26">
        <f t="shared" si="0"/>
        <v>5.1990960245069086E-2</v>
      </c>
      <c r="D26">
        <f t="shared" si="1"/>
        <v>7.4812746120600071E-2</v>
      </c>
    </row>
    <row r="27" spans="2:4">
      <c r="B27">
        <v>-2</v>
      </c>
      <c r="C27">
        <f t="shared" si="0"/>
        <v>5.4712394277744589E-2</v>
      </c>
      <c r="D27">
        <f t="shared" si="1"/>
        <v>0.11841222237192887</v>
      </c>
    </row>
    <row r="28" spans="2:4">
      <c r="B28">
        <v>-1</v>
      </c>
      <c r="C28">
        <f t="shared" si="0"/>
        <v>5.6413162847180134E-2</v>
      </c>
      <c r="D28">
        <f t="shared" si="1"/>
        <v>0.15597288073520721</v>
      </c>
    </row>
    <row r="29" spans="2:4">
      <c r="B29">
        <v>0</v>
      </c>
      <c r="C29">
        <f t="shared" si="0"/>
        <v>5.6991754343061807E-2</v>
      </c>
      <c r="D29">
        <f t="shared" si="1"/>
        <v>0.17097526302918542</v>
      </c>
    </row>
    <row r="30" spans="2:4">
      <c r="B30">
        <v>1</v>
      </c>
      <c r="C30">
        <f t="shared" si="0"/>
        <v>5.6413162847180134E-2</v>
      </c>
      <c r="D30">
        <f t="shared" si="1"/>
        <v>0.15597288073520721</v>
      </c>
    </row>
    <row r="31" spans="2:4">
      <c r="B31">
        <v>2</v>
      </c>
      <c r="C31">
        <f t="shared" si="0"/>
        <v>5.4712394277744589E-2</v>
      </c>
      <c r="D31">
        <f t="shared" si="1"/>
        <v>0.11841222237192887</v>
      </c>
    </row>
    <row r="32" spans="2:4">
      <c r="B32">
        <v>3</v>
      </c>
      <c r="C32">
        <f t="shared" si="0"/>
        <v>5.1990960245069086E-2</v>
      </c>
      <c r="D32">
        <f t="shared" si="1"/>
        <v>7.4812746120600071E-2</v>
      </c>
    </row>
    <row r="33" spans="1:4">
      <c r="B33">
        <v>4</v>
      </c>
      <c r="C33">
        <f t="shared" si="0"/>
        <v>4.8406847965255358E-2</v>
      </c>
      <c r="D33">
        <f t="shared" si="1"/>
        <v>3.933564598461773E-2</v>
      </c>
    </row>
    <row r="34" spans="1:4">
      <c r="B34">
        <v>5</v>
      </c>
      <c r="C34">
        <f t="shared" si="0"/>
        <v>4.4159344402723767E-2</v>
      </c>
      <c r="D34">
        <f t="shared" si="1"/>
        <v>1.7211891617529913E-2</v>
      </c>
    </row>
    <row r="35" spans="1:4">
      <c r="B35">
        <v>6</v>
      </c>
      <c r="C35">
        <f t="shared" si="0"/>
        <v>3.9470740790642958E-2</v>
      </c>
      <c r="D35">
        <f t="shared" si="1"/>
        <v>6.2676183651137248E-3</v>
      </c>
    </row>
    <row r="36" spans="1:4">
      <c r="B36">
        <v>7</v>
      </c>
      <c r="C36">
        <f t="shared" si="0"/>
        <v>3.4567246359877617E-2</v>
      </c>
      <c r="D36">
        <f t="shared" si="1"/>
        <v>1.8993636051162902E-3</v>
      </c>
    </row>
    <row r="37" spans="1:4">
      <c r="B37">
        <v>8</v>
      </c>
      <c r="C37">
        <f t="shared" si="0"/>
        <v>2.9661365445028641E-2</v>
      </c>
      <c r="D37">
        <f t="shared" si="1"/>
        <v>4.7901079992079067E-4</v>
      </c>
    </row>
    <row r="38" spans="1:4">
      <c r="B38">
        <v>9</v>
      </c>
      <c r="C38">
        <f t="shared" si="0"/>
        <v>2.4937582040200017E-2</v>
      </c>
      <c r="D38">
        <f t="shared" ref="D38:D39" si="2">NORMDIST(B38,0,7/SQRT(9),FALSE)</f>
        <v>1.0053426897152448E-4</v>
      </c>
    </row>
    <row r="39" spans="1:4">
      <c r="B39">
        <v>10</v>
      </c>
      <c r="C39">
        <f t="shared" si="0"/>
        <v>2.054255182126689E-2</v>
      </c>
      <c r="D39">
        <f t="shared" si="2"/>
        <v>1.7559597999617526E-5</v>
      </c>
    </row>
    <row r="40" spans="1:4">
      <c r="B40">
        <v>11</v>
      </c>
      <c r="C40">
        <f t="shared" si="0"/>
        <v>1.6580258143722392E-2</v>
      </c>
      <c r="D40">
        <f t="shared" ref="D40:D43" si="3">NORMDIST(B40,0,7/SQRT(9),FALSE)</f>
        <v>2.5523876806188551E-6</v>
      </c>
    </row>
    <row r="41" spans="1:4">
      <c r="B41">
        <v>12</v>
      </c>
      <c r="C41">
        <f t="shared" si="0"/>
        <v>1.3111881994872572E-2</v>
      </c>
      <c r="D41">
        <f t="shared" si="3"/>
        <v>3.0875239575306228E-7</v>
      </c>
    </row>
    <row r="42" spans="1:4">
      <c r="B42">
        <v>13</v>
      </c>
      <c r="C42">
        <f t="shared" si="0"/>
        <v>1.0159576932727635E-2</v>
      </c>
      <c r="D42">
        <f t="shared" si="3"/>
        <v>3.1081763982707092E-8</v>
      </c>
    </row>
    <row r="43" spans="1:4">
      <c r="B43">
        <v>14</v>
      </c>
      <c r="C43">
        <f t="shared" si="0"/>
        <v>7.7129952161697221E-3</v>
      </c>
      <c r="D43">
        <f t="shared" si="3"/>
        <v>2.6039497927814167E-9</v>
      </c>
    </row>
    <row r="48" spans="1:4">
      <c r="A48" t="s">
        <v>12</v>
      </c>
    </row>
    <row r="49" spans="2:4">
      <c r="B49">
        <v>8000</v>
      </c>
      <c r="C49" t="s">
        <v>13</v>
      </c>
    </row>
    <row r="50" spans="2:4">
      <c r="B50">
        <v>2000</v>
      </c>
      <c r="C50" t="s">
        <v>14</v>
      </c>
    </row>
    <row r="51" spans="2:4">
      <c r="B51">
        <v>500</v>
      </c>
      <c r="C51" t="s">
        <v>15</v>
      </c>
    </row>
    <row r="53" spans="2:4">
      <c r="B53" t="s">
        <v>16</v>
      </c>
      <c r="C53" t="s">
        <v>17</v>
      </c>
      <c r="D53" t="s">
        <v>18</v>
      </c>
    </row>
    <row r="54" spans="2:4">
      <c r="B54">
        <v>1500</v>
      </c>
      <c r="C54">
        <f>NORMDIST(B54,$B$50,$B$51,FALSE)</f>
        <v>4.8394144903828669E-4</v>
      </c>
      <c r="D54">
        <f>NORMDIST(B54,$B$50,$B$51/SQRT($B$49),FALSE)</f>
        <v>0</v>
      </c>
    </row>
    <row r="55" spans="2:4">
      <c r="B55">
        <v>1600</v>
      </c>
      <c r="C55">
        <f>NORMDIST(B55,$B$50,$B$51,FALSE)</f>
        <v>5.7938310552296541E-4</v>
      </c>
      <c r="D55">
        <f>NORMDIST(B55,$B$50,$B$51/SQRT($B$49),FALSE)</f>
        <v>0</v>
      </c>
    </row>
    <row r="56" spans="2:4">
      <c r="B56">
        <v>1700</v>
      </c>
      <c r="C56">
        <f t="shared" ref="C56:C80" si="4">NORMDIST(B56,$B$50,$B$51,FALSE)</f>
        <v>6.664492057835992E-4</v>
      </c>
      <c r="D56">
        <f t="shared" ref="D56:D80" si="5">NORMDIST(B56,$B$50,$B$51/SQRT($B$49),FALSE)</f>
        <v>0</v>
      </c>
    </row>
    <row r="57" spans="2:4">
      <c r="B57">
        <v>1800</v>
      </c>
      <c r="C57">
        <f t="shared" si="4"/>
        <v>7.3654028060664647E-4</v>
      </c>
      <c r="D57">
        <f t="shared" si="5"/>
        <v>8.0355690415521597E-280</v>
      </c>
    </row>
    <row r="58" spans="2:4">
      <c r="B58">
        <v>1900</v>
      </c>
      <c r="C58">
        <f t="shared" si="4"/>
        <v>7.8208538795091159E-4</v>
      </c>
      <c r="D58">
        <f t="shared" si="5"/>
        <v>2.3247055393609466E-71</v>
      </c>
    </row>
    <row r="59" spans="2:4">
      <c r="B59">
        <v>1980</v>
      </c>
      <c r="C59">
        <f t="shared" si="4"/>
        <v>7.9724650840920996E-4</v>
      </c>
      <c r="D59">
        <f t="shared" si="5"/>
        <v>1.1857697605754602E-4</v>
      </c>
    </row>
    <row r="60" spans="2:4">
      <c r="B60">
        <v>1986</v>
      </c>
      <c r="C60">
        <f t="shared" si="4"/>
        <v>7.9757185135008771E-4</v>
      </c>
      <c r="D60">
        <f t="shared" si="5"/>
        <v>3.1012555874105042E-3</v>
      </c>
    </row>
    <row r="61" spans="2:4">
      <c r="B61">
        <v>1988</v>
      </c>
      <c r="C61">
        <f>NORMDIST(B61,$B$50,$B$51,FALSE)</f>
        <v>7.9765480313604613E-4</v>
      </c>
      <c r="D61">
        <f>NORMDIST(B61,$B$50,$B$51/SQRT($B$49),FALSE)</f>
        <v>7.1264061258941771E-3</v>
      </c>
    </row>
    <row r="62" spans="2:4">
      <c r="B62">
        <v>1990</v>
      </c>
      <c r="C62">
        <f t="shared" si="4"/>
        <v>7.9772499984733208E-4</v>
      </c>
      <c r="D62">
        <f t="shared" si="5"/>
        <v>1.4408337868861462E-2</v>
      </c>
    </row>
    <row r="63" spans="2:4">
      <c r="B63">
        <v>1992</v>
      </c>
      <c r="C63">
        <f>NORMDIST(B63,$B$50,$B$51,FALSE)</f>
        <v>7.9778243811507398E-4</v>
      </c>
      <c r="D63">
        <f>NORMDIST(B63,$B$50,$B$51/SQRT($B$49),FALSE)</f>
        <v>2.5631115372931293E-2</v>
      </c>
    </row>
    <row r="64" spans="2:4">
      <c r="B64">
        <v>1994</v>
      </c>
      <c r="C64">
        <f t="shared" si="4"/>
        <v>7.9782711518255477E-4</v>
      </c>
      <c r="D64">
        <f t="shared" si="5"/>
        <v>4.0117275727549528E-2</v>
      </c>
    </row>
    <row r="65" spans="2:4">
      <c r="B65">
        <v>1996</v>
      </c>
      <c r="C65">
        <f t="shared" si="4"/>
        <v>7.9785902890543213E-4</v>
      </c>
      <c r="D65">
        <f t="shared" si="5"/>
        <v>5.5246614233929445E-2</v>
      </c>
    </row>
    <row r="66" spans="2:4">
      <c r="B66">
        <v>1998</v>
      </c>
      <c r="C66">
        <f t="shared" si="4"/>
        <v>7.9787817775191108E-4</v>
      </c>
      <c r="D66">
        <f t="shared" si="5"/>
        <v>6.6940693629385734E-2</v>
      </c>
    </row>
    <row r="67" spans="2:4">
      <c r="B67">
        <v>2000</v>
      </c>
      <c r="C67">
        <f t="shared" si="4"/>
        <v>7.9788456080286531E-4</v>
      </c>
      <c r="D67">
        <f t="shared" si="5"/>
        <v>7.1364964646110848E-2</v>
      </c>
    </row>
    <row r="68" spans="2:4">
      <c r="B68">
        <v>2002</v>
      </c>
      <c r="C68">
        <f t="shared" si="4"/>
        <v>7.9787817775191108E-4</v>
      </c>
      <c r="D68">
        <f t="shared" si="5"/>
        <v>6.6940693629385734E-2</v>
      </c>
    </row>
    <row r="69" spans="2:4">
      <c r="B69">
        <v>2004</v>
      </c>
      <c r="C69">
        <f t="shared" si="4"/>
        <v>7.9785902890543213E-4</v>
      </c>
      <c r="D69">
        <f t="shared" si="5"/>
        <v>5.5246614233929445E-2</v>
      </c>
    </row>
    <row r="70" spans="2:4">
      <c r="B70">
        <v>2006</v>
      </c>
      <c r="C70">
        <f t="shared" si="4"/>
        <v>7.9782711518255477E-4</v>
      </c>
      <c r="D70">
        <f t="shared" si="5"/>
        <v>4.0117275727549528E-2</v>
      </c>
    </row>
    <row r="71" spans="2:4">
      <c r="B71">
        <v>2008</v>
      </c>
      <c r="C71">
        <f t="shared" si="4"/>
        <v>7.9778243811507398E-4</v>
      </c>
      <c r="D71">
        <f t="shared" si="5"/>
        <v>2.5631115372931293E-2</v>
      </c>
    </row>
    <row r="72" spans="2:4">
      <c r="B72">
        <v>2010</v>
      </c>
      <c r="C72">
        <f t="shared" si="4"/>
        <v>7.9772499984733208E-4</v>
      </c>
      <c r="D72">
        <f t="shared" si="5"/>
        <v>1.4408337868861462E-2</v>
      </c>
    </row>
    <row r="73" spans="2:4">
      <c r="B73">
        <v>2012</v>
      </c>
      <c r="C73">
        <f t="shared" si="4"/>
        <v>7.9765480313604613E-4</v>
      </c>
      <c r="D73">
        <f t="shared" si="5"/>
        <v>7.1264061258941771E-3</v>
      </c>
    </row>
    <row r="74" spans="2:4">
      <c r="B74">
        <v>2014</v>
      </c>
      <c r="C74">
        <f t="shared" si="4"/>
        <v>7.9757185135008771E-4</v>
      </c>
      <c r="D74">
        <f t="shared" si="5"/>
        <v>3.1012555874105042E-3</v>
      </c>
    </row>
    <row r="75" spans="2:4">
      <c r="B75">
        <v>2020</v>
      </c>
      <c r="C75">
        <f t="shared" si="4"/>
        <v>7.9724650840920996E-4</v>
      </c>
      <c r="D75">
        <f t="shared" si="5"/>
        <v>1.1857697605754602E-4</v>
      </c>
    </row>
    <row r="76" spans="2:4">
      <c r="B76">
        <v>2100</v>
      </c>
      <c r="C76">
        <f t="shared" si="4"/>
        <v>7.8208538795091159E-4</v>
      </c>
      <c r="D76">
        <f t="shared" si="5"/>
        <v>2.3247055393609466E-71</v>
      </c>
    </row>
    <row r="77" spans="2:4">
      <c r="B77">
        <v>2200</v>
      </c>
      <c r="C77">
        <f t="shared" si="4"/>
        <v>7.3654028060664647E-4</v>
      </c>
      <c r="D77">
        <f t="shared" si="5"/>
        <v>8.0355690415521597E-280</v>
      </c>
    </row>
    <row r="78" spans="2:4">
      <c r="B78">
        <v>2300</v>
      </c>
      <c r="C78">
        <f t="shared" si="4"/>
        <v>6.664492057835992E-4</v>
      </c>
      <c r="D78">
        <f t="shared" si="5"/>
        <v>0</v>
      </c>
    </row>
    <row r="79" spans="2:4">
      <c r="B79">
        <v>2400</v>
      </c>
      <c r="C79">
        <f t="shared" si="4"/>
        <v>5.7938310552296541E-4</v>
      </c>
      <c r="D79">
        <f t="shared" si="5"/>
        <v>0</v>
      </c>
    </row>
    <row r="80" spans="2:4">
      <c r="B80">
        <v>2500</v>
      </c>
      <c r="C80">
        <f t="shared" si="4"/>
        <v>4.8394144903828669E-4</v>
      </c>
      <c r="D80">
        <f t="shared" si="5"/>
        <v>0</v>
      </c>
    </row>
    <row r="114" spans="2:3">
      <c r="B114" t="s">
        <v>20</v>
      </c>
    </row>
    <row r="115" spans="2:3">
      <c r="B115">
        <v>100</v>
      </c>
      <c r="C115" t="s">
        <v>21</v>
      </c>
    </row>
    <row r="116" spans="2:3">
      <c r="B116">
        <v>0.5</v>
      </c>
      <c r="C116" t="s">
        <v>22</v>
      </c>
    </row>
    <row r="118" spans="2:3">
      <c r="B118" t="s">
        <v>23</v>
      </c>
      <c r="C118" t="s">
        <v>24</v>
      </c>
    </row>
    <row r="119" spans="2:3">
      <c r="B119">
        <v>0</v>
      </c>
      <c r="C119">
        <f>NORMDIST(B119,$B$116,SQRT($B$116*(1-$B$116)/$B$115),FALSE)</f>
        <v>1.5389197253412944E-21</v>
      </c>
    </row>
    <row r="120" spans="2:3">
      <c r="B120">
        <v>0.02</v>
      </c>
      <c r="C120">
        <f>NORMDIST(B120,$B$116,SQRT($B$116*(1-$B$116)/$B$115),FALSE)</f>
        <v>7.7562238634939764E-20</v>
      </c>
    </row>
    <row r="121" spans="2:3">
      <c r="B121">
        <v>0.04</v>
      </c>
      <c r="C121">
        <f t="shared" ref="C121:C169" si="6">NORMDIST(B121,$B$116,SQRT($B$116*(1-$B$116)/$B$115),FALSE)</f>
        <v>3.3311760647598568E-18</v>
      </c>
    </row>
    <row r="122" spans="2:3">
      <c r="B122">
        <v>0.06</v>
      </c>
      <c r="C122">
        <f t="shared" si="6"/>
        <v>1.2191516259125008E-16</v>
      </c>
    </row>
    <row r="123" spans="2:3">
      <c r="B123">
        <v>0.08</v>
      </c>
      <c r="C123">
        <f t="shared" si="6"/>
        <v>3.8021630758159808E-15</v>
      </c>
    </row>
    <row r="124" spans="2:3">
      <c r="B124">
        <v>0.1</v>
      </c>
      <c r="C124">
        <f t="shared" si="6"/>
        <v>1.0104542167073784E-13</v>
      </c>
    </row>
    <row r="125" spans="2:3">
      <c r="B125">
        <v>0.12</v>
      </c>
      <c r="C125">
        <f t="shared" si="6"/>
        <v>2.2883129803602815E-12</v>
      </c>
    </row>
    <row r="126" spans="2:3">
      <c r="B126">
        <v>0.14000000000000001</v>
      </c>
      <c r="C126">
        <f t="shared" si="6"/>
        <v>4.415979926274309E-11</v>
      </c>
    </row>
    <row r="127" spans="2:3">
      <c r="B127">
        <v>0.16</v>
      </c>
      <c r="C127">
        <f t="shared" si="6"/>
        <v>7.261923003583651E-10</v>
      </c>
    </row>
    <row r="128" spans="2:3">
      <c r="B128">
        <v>0.18</v>
      </c>
      <c r="C128">
        <f t="shared" si="6"/>
        <v>1.0176280563290148E-8</v>
      </c>
    </row>
    <row r="129" spans="2:3">
      <c r="B129">
        <v>0.2</v>
      </c>
      <c r="C129">
        <f t="shared" si="6"/>
        <v>1.2151765699646612E-7</v>
      </c>
    </row>
    <row r="130" spans="2:3">
      <c r="B130">
        <v>0.22</v>
      </c>
      <c r="C130">
        <f t="shared" si="6"/>
        <v>1.2365241000331691E-6</v>
      </c>
    </row>
    <row r="131" spans="2:3">
      <c r="B131">
        <v>0.24</v>
      </c>
      <c r="C131">
        <f t="shared" si="6"/>
        <v>1.0722070689395245E-5</v>
      </c>
    </row>
    <row r="132" spans="2:3">
      <c r="B132">
        <v>0.26</v>
      </c>
      <c r="C132">
        <f t="shared" si="6"/>
        <v>7.9225981820641648E-5</v>
      </c>
    </row>
    <row r="133" spans="2:3">
      <c r="B133">
        <v>0.28000000000000003</v>
      </c>
      <c r="C133">
        <f t="shared" si="6"/>
        <v>4.9884942580107321E-4</v>
      </c>
    </row>
    <row r="134" spans="2:3">
      <c r="B134">
        <v>0.3</v>
      </c>
      <c r="C134">
        <f t="shared" si="6"/>
        <v>2.6766045152977068E-3</v>
      </c>
    </row>
    <row r="135" spans="2:3">
      <c r="B135">
        <v>0.32</v>
      </c>
      <c r="C135">
        <f t="shared" si="6"/>
        <v>1.2238038602275458E-2</v>
      </c>
    </row>
    <row r="136" spans="2:3">
      <c r="B136">
        <v>0.34</v>
      </c>
      <c r="C136">
        <f t="shared" si="6"/>
        <v>4.7681764029296962E-2</v>
      </c>
    </row>
    <row r="137" spans="2:3">
      <c r="B137">
        <v>0.36</v>
      </c>
      <c r="C137">
        <f t="shared" si="6"/>
        <v>0.15830903165959925</v>
      </c>
    </row>
    <row r="138" spans="2:3">
      <c r="B138">
        <v>0.38</v>
      </c>
      <c r="C138">
        <f t="shared" si="6"/>
        <v>0.44789060589685808</v>
      </c>
    </row>
    <row r="139" spans="2:3">
      <c r="B139">
        <v>0.4</v>
      </c>
      <c r="C139">
        <f t="shared" si="6"/>
        <v>1.0798193302637622</v>
      </c>
    </row>
    <row r="140" spans="2:3">
      <c r="B140">
        <v>0.42</v>
      </c>
      <c r="C140">
        <f t="shared" si="6"/>
        <v>2.2184166935891105</v>
      </c>
    </row>
    <row r="141" spans="2:3">
      <c r="B141">
        <v>0.44</v>
      </c>
      <c r="C141">
        <f t="shared" si="6"/>
        <v>3.883721099664259</v>
      </c>
    </row>
    <row r="142" spans="2:3">
      <c r="B142">
        <v>0.46</v>
      </c>
      <c r="C142">
        <f t="shared" si="6"/>
        <v>5.7938310552296564</v>
      </c>
    </row>
    <row r="143" spans="2:3">
      <c r="B143">
        <v>0.48</v>
      </c>
      <c r="C143">
        <f t="shared" si="6"/>
        <v>7.3654028060664638</v>
      </c>
    </row>
    <row r="144" spans="2:3">
      <c r="B144">
        <v>0.5</v>
      </c>
      <c r="C144">
        <f t="shared" si="6"/>
        <v>7.9788456080286529</v>
      </c>
    </row>
    <row r="145" spans="2:3">
      <c r="B145">
        <v>0.52</v>
      </c>
      <c r="C145">
        <f t="shared" si="6"/>
        <v>7.3654028060664638</v>
      </c>
    </row>
    <row r="146" spans="2:3">
      <c r="B146">
        <v>0.54</v>
      </c>
      <c r="C146">
        <f t="shared" si="6"/>
        <v>5.793831055229651</v>
      </c>
    </row>
    <row r="147" spans="2:3">
      <c r="B147">
        <v>0.56000000000000005</v>
      </c>
      <c r="C147">
        <f t="shared" si="6"/>
        <v>3.8837210996642537</v>
      </c>
    </row>
    <row r="148" spans="2:3">
      <c r="B148">
        <v>0.57999999999999996</v>
      </c>
      <c r="C148">
        <f t="shared" si="6"/>
        <v>2.2184166935891145</v>
      </c>
    </row>
    <row r="149" spans="2:3">
      <c r="B149">
        <v>0.6</v>
      </c>
      <c r="C149">
        <f t="shared" si="6"/>
        <v>1.0798193302637622</v>
      </c>
    </row>
    <row r="150" spans="2:3">
      <c r="B150">
        <v>0.62</v>
      </c>
      <c r="C150">
        <f t="shared" si="6"/>
        <v>0.44789060589685808</v>
      </c>
    </row>
    <row r="151" spans="2:3">
      <c r="B151">
        <v>0.64</v>
      </c>
      <c r="C151">
        <f t="shared" si="6"/>
        <v>0.15830903165959925</v>
      </c>
    </row>
    <row r="152" spans="2:3">
      <c r="B152">
        <v>0.66</v>
      </c>
      <c r="C152">
        <f t="shared" si="6"/>
        <v>4.7681764029296796E-2</v>
      </c>
    </row>
    <row r="153" spans="2:3">
      <c r="B153">
        <v>0.68</v>
      </c>
      <c r="C153">
        <f t="shared" si="6"/>
        <v>1.2238038602275415E-2</v>
      </c>
    </row>
    <row r="154" spans="2:3">
      <c r="B154">
        <v>0.7</v>
      </c>
      <c r="C154">
        <f t="shared" si="6"/>
        <v>2.6766045152977211E-3</v>
      </c>
    </row>
    <row r="155" spans="2:3">
      <c r="B155">
        <v>0.72</v>
      </c>
      <c r="C155">
        <f t="shared" si="6"/>
        <v>4.9884942580107321E-4</v>
      </c>
    </row>
    <row r="156" spans="2:3">
      <c r="B156">
        <v>0.74</v>
      </c>
      <c r="C156">
        <f t="shared" si="6"/>
        <v>7.9225981820641648E-5</v>
      </c>
    </row>
    <row r="157" spans="2:3">
      <c r="B157">
        <v>0.76</v>
      </c>
      <c r="C157">
        <f t="shared" si="6"/>
        <v>1.0722070689395245E-5</v>
      </c>
    </row>
    <row r="158" spans="2:3">
      <c r="B158">
        <v>0.78</v>
      </c>
      <c r="C158">
        <f t="shared" si="6"/>
        <v>1.2365241000331691E-6</v>
      </c>
    </row>
    <row r="159" spans="2:3">
      <c r="B159">
        <v>0.8</v>
      </c>
      <c r="C159">
        <f t="shared" si="6"/>
        <v>1.2151765699646569E-7</v>
      </c>
    </row>
    <row r="160" spans="2:3">
      <c r="B160">
        <v>0.82</v>
      </c>
      <c r="C160">
        <f t="shared" si="6"/>
        <v>1.0176280563290219E-8</v>
      </c>
    </row>
    <row r="161" spans="2:3">
      <c r="B161">
        <v>0.84</v>
      </c>
      <c r="C161">
        <f t="shared" si="6"/>
        <v>7.261923003583651E-10</v>
      </c>
    </row>
    <row r="162" spans="2:3">
      <c r="B162">
        <v>0.86</v>
      </c>
      <c r="C162">
        <f t="shared" si="6"/>
        <v>4.415979926274309E-11</v>
      </c>
    </row>
    <row r="163" spans="2:3">
      <c r="B163">
        <v>0.88</v>
      </c>
      <c r="C163">
        <f t="shared" si="6"/>
        <v>2.2883129803602815E-12</v>
      </c>
    </row>
    <row r="164" spans="2:3">
      <c r="B164">
        <v>0.9</v>
      </c>
      <c r="C164">
        <f t="shared" si="6"/>
        <v>1.0104542167073784E-13</v>
      </c>
    </row>
    <row r="165" spans="2:3">
      <c r="B165">
        <v>0.92</v>
      </c>
      <c r="C165">
        <f t="shared" si="6"/>
        <v>3.8021630758159264E-15</v>
      </c>
    </row>
    <row r="166" spans="2:3">
      <c r="B166">
        <v>0.94</v>
      </c>
      <c r="C166">
        <f t="shared" si="6"/>
        <v>1.2191516259125094E-16</v>
      </c>
    </row>
    <row r="167" spans="2:3">
      <c r="B167">
        <v>0.96</v>
      </c>
      <c r="C167">
        <f t="shared" si="6"/>
        <v>3.3311760647598811E-18</v>
      </c>
    </row>
    <row r="168" spans="2:3">
      <c r="B168">
        <v>0.98</v>
      </c>
      <c r="C168">
        <f t="shared" si="6"/>
        <v>7.7562238634939764E-20</v>
      </c>
    </row>
    <row r="169" spans="2:3">
      <c r="B169">
        <v>1</v>
      </c>
      <c r="C169">
        <f t="shared" si="6"/>
        <v>1.5389197253412944E-21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Eastern Michigan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2013-02-27T19:50:11Z</dcterms:created>
  <dcterms:modified xsi:type="dcterms:W3CDTF">2013-02-27T20:34:25Z</dcterms:modified>
</cp:coreProperties>
</file>